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名额分配表" sheetId="1" r:id="rId1"/>
    <sheet name="审查表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2" l="1"/>
  <c r="C33" i="2"/>
  <c r="K32" i="2"/>
  <c r="C32" i="2"/>
  <c r="K31" i="2"/>
  <c r="C31" i="2"/>
  <c r="K30" i="2"/>
  <c r="C30" i="2"/>
  <c r="K29" i="2"/>
  <c r="C29" i="2"/>
  <c r="K28" i="2"/>
  <c r="C28" i="2"/>
  <c r="K27" i="2"/>
  <c r="C27" i="2"/>
  <c r="K26" i="2"/>
  <c r="C26" i="2"/>
  <c r="K25" i="2"/>
  <c r="C25" i="2"/>
  <c r="K24" i="2"/>
  <c r="C24" i="2"/>
  <c r="K23" i="2"/>
  <c r="C23" i="2"/>
  <c r="K22" i="2"/>
  <c r="C22" i="2"/>
  <c r="K21" i="2"/>
  <c r="C21" i="2"/>
  <c r="C20" i="2"/>
  <c r="C19" i="2"/>
  <c r="C18" i="2"/>
  <c r="C17" i="2"/>
  <c r="C16" i="2"/>
  <c r="C15" i="2"/>
  <c r="K14" i="2"/>
  <c r="C14" i="2"/>
  <c r="C13" i="2"/>
  <c r="C12" i="2"/>
  <c r="K11" i="2"/>
  <c r="C11" i="2"/>
  <c r="C10" i="2"/>
  <c r="C9" i="2"/>
  <c r="K8" i="2"/>
  <c r="C8" i="2"/>
  <c r="K7" i="2"/>
  <c r="C7" i="2"/>
  <c r="K6" i="2"/>
  <c r="C6" i="2"/>
</calcChain>
</file>

<file path=xl/sharedStrings.xml><?xml version="1.0" encoding="utf-8"?>
<sst xmlns="http://schemas.openxmlformats.org/spreadsheetml/2006/main" count="249" uniqueCount="113">
  <si>
    <t>学院</t>
  </si>
  <si>
    <t>国家奖学金</t>
  </si>
  <si>
    <t>国家奖学金（破格）</t>
  </si>
  <si>
    <t>国家励志奖学金</t>
  </si>
  <si>
    <t>学校特等奖学金</t>
  </si>
  <si>
    <t>学校一等奖学金</t>
  </si>
  <si>
    <t>学校二等奖学金</t>
  </si>
  <si>
    <t>国家一等助学金</t>
  </si>
  <si>
    <t>国家二等助学金</t>
  </si>
  <si>
    <t>国家三等助学金</t>
  </si>
  <si>
    <t>综合素质-德育榜样奖</t>
  </si>
  <si>
    <t>综合素质-学业优秀奖</t>
  </si>
  <si>
    <t>综合素质-学业进步奖</t>
  </si>
  <si>
    <t>综合素质-创新之星奖</t>
  </si>
  <si>
    <t>综合素质-文体之星奖</t>
  </si>
  <si>
    <t>综合素质-社会实践优秀奖</t>
  </si>
  <si>
    <t>综合素质-志愿先锋奖</t>
  </si>
  <si>
    <t>国讯奖学金</t>
  </si>
  <si>
    <t>国讯助学金</t>
  </si>
  <si>
    <t>爱心种子助学金</t>
  </si>
  <si>
    <t>98校友爱心励学金</t>
  </si>
  <si>
    <t>505学习优秀奖学金</t>
  </si>
  <si>
    <t>505学习进步奖学金</t>
  </si>
  <si>
    <t>美国校友会奖学金</t>
  </si>
  <si>
    <t>新加坡世界中医院奖学金</t>
  </si>
  <si>
    <t>医77级老校友助学金</t>
  </si>
  <si>
    <t>医九零甲二班学长奖学金</t>
  </si>
  <si>
    <t>医九零甲二班学长助学金</t>
  </si>
  <si>
    <t>岐黄探骊助学金</t>
  </si>
  <si>
    <t>新长城孟丽红助学金</t>
  </si>
  <si>
    <t>中医学院</t>
  </si>
  <si>
    <t>中药学院</t>
  </si>
  <si>
    <t>-</t>
  </si>
  <si>
    <t>针灸推拿学院</t>
  </si>
  <si>
    <t>管理学院</t>
  </si>
  <si>
    <t>护理学院</t>
  </si>
  <si>
    <t>人文学院</t>
  </si>
  <si>
    <t>第一临床医学院</t>
  </si>
  <si>
    <t>第二临床医学院</t>
  </si>
  <si>
    <t>第三临床医学院</t>
  </si>
  <si>
    <t>合计/人</t>
  </si>
  <si>
    <t>金额（元）/人</t>
  </si>
  <si>
    <t>奖项说明</t>
  </si>
  <si>
    <t>2-5年级</t>
  </si>
  <si>
    <t>1-5年级</t>
  </si>
  <si>
    <t>医学、药学、针灸学专业2-5年级</t>
  </si>
  <si>
    <t>中医学五年制、针灸推拿五年制2年级</t>
  </si>
  <si>
    <t>2015级中医学专业3名、针灸推拿学专业2名</t>
  </si>
  <si>
    <t>中医学院4人、针灸推拿学院2人</t>
  </si>
  <si>
    <t>2年级，中医学院2名</t>
  </si>
  <si>
    <t>1年级，中医学院8名，针灸推拿学院2名</t>
  </si>
  <si>
    <t>2年级，特殊困难</t>
  </si>
  <si>
    <t>2019级困难生，女生优先</t>
  </si>
  <si>
    <t>学院：</t>
    <phoneticPr fontId="1" type="noConversion"/>
  </si>
  <si>
    <t>表1</t>
    <phoneticPr fontId="1" type="noConversion"/>
  </si>
  <si>
    <t>奖项</t>
    <phoneticPr fontId="1" type="noConversion"/>
  </si>
  <si>
    <t>金额</t>
    <phoneticPr fontId="1" type="noConversion"/>
  </si>
  <si>
    <t>申请材料</t>
    <phoneticPr fontId="1" type="noConversion"/>
  </si>
  <si>
    <t>部分基本条件（详细条件请参照相关政策文件执行）</t>
    <phoneticPr fontId="1" type="noConversion"/>
  </si>
  <si>
    <t>自查</t>
    <phoneticPr fontId="1" type="noConversion"/>
  </si>
  <si>
    <t>到账情况</t>
    <phoneticPr fontId="1" type="noConversion"/>
  </si>
  <si>
    <t>序号</t>
    <phoneticPr fontId="1" type="noConversion"/>
  </si>
  <si>
    <t>申请表</t>
    <phoneticPr fontId="1" type="noConversion"/>
  </si>
  <si>
    <t>附件</t>
    <phoneticPr fontId="1" type="noConversion"/>
  </si>
  <si>
    <t>综合量化排名</t>
    <phoneticPr fontId="1" type="noConversion"/>
  </si>
  <si>
    <t>学习成绩排名</t>
    <phoneticPr fontId="1" type="noConversion"/>
  </si>
  <si>
    <t>2019年9月认定困难生</t>
    <phoneticPr fontId="1" type="noConversion"/>
  </si>
  <si>
    <t>其他1</t>
    <phoneticPr fontId="1" type="noConversion"/>
  </si>
  <si>
    <t>其他2</t>
    <phoneticPr fontId="1" type="noConversion"/>
  </si>
  <si>
    <t>参评范围</t>
    <phoneticPr fontId="1" type="noConversion"/>
  </si>
  <si>
    <t>2份</t>
    <phoneticPr fontId="1" type="noConversion"/>
  </si>
  <si>
    <t>破格录取条件见政策文件</t>
  </si>
  <si>
    <r>
      <t>与</t>
    </r>
    <r>
      <rPr>
        <b/>
        <sz val="10"/>
        <color theme="1"/>
        <rFont val="等线"/>
        <family val="3"/>
        <charset val="134"/>
        <scheme val="minor"/>
      </rPr>
      <t>国家励志奖学金、学校特等一等二等、综合素质单项奖学金</t>
    </r>
    <r>
      <rPr>
        <sz val="10"/>
        <color theme="1"/>
        <rFont val="等线"/>
        <family val="2"/>
        <scheme val="minor"/>
      </rPr>
      <t>不可重复申请</t>
    </r>
    <phoneticPr fontId="1" type="noConversion"/>
  </si>
  <si>
    <t>□</t>
    <phoneticPr fontId="1" type="noConversion"/>
  </si>
  <si>
    <t>1份</t>
    <phoneticPr fontId="1" type="noConversion"/>
  </si>
  <si>
    <t>是</t>
    <phoneticPr fontId="1" type="noConversion"/>
  </si>
  <si>
    <t>学习成绩优秀</t>
  </si>
  <si>
    <r>
      <t>与</t>
    </r>
    <r>
      <rPr>
        <b/>
        <sz val="10"/>
        <color theme="1"/>
        <rFont val="等线"/>
        <family val="3"/>
        <charset val="134"/>
        <scheme val="minor"/>
      </rPr>
      <t>国家奖学金、学校特等一等二等奖学金</t>
    </r>
    <r>
      <rPr>
        <sz val="10"/>
        <color theme="1"/>
        <rFont val="等线"/>
        <family val="2"/>
        <scheme val="minor"/>
      </rPr>
      <t>不可重复申请</t>
    </r>
    <phoneticPr fontId="1" type="noConversion"/>
  </si>
  <si>
    <t>1份</t>
    <phoneticPr fontId="1" type="noConversion"/>
  </si>
  <si>
    <t>学校特等奖学金</t>
    <phoneticPr fontId="1" type="noConversion"/>
  </si>
  <si>
    <r>
      <t>与</t>
    </r>
    <r>
      <rPr>
        <b/>
        <sz val="10"/>
        <color theme="1"/>
        <rFont val="等线"/>
        <family val="3"/>
        <charset val="134"/>
        <scheme val="minor"/>
      </rPr>
      <t>国家奖学金、国家励志奖学金、学校综合素质单项奖学金</t>
    </r>
    <r>
      <rPr>
        <sz val="10"/>
        <color theme="1"/>
        <rFont val="等线"/>
        <family val="2"/>
        <scheme val="minor"/>
      </rPr>
      <t>不可重复申请</t>
    </r>
    <phoneticPr fontId="1" type="noConversion"/>
  </si>
  <si>
    <t>学校一等奖学金</t>
    <phoneticPr fontId="1" type="noConversion"/>
  </si>
  <si>
    <t>学校二等奖学金</t>
    <phoneticPr fontId="1" type="noConversion"/>
  </si>
  <si>
    <t>完成德育答辩或进入校级德育答辩展示</t>
    <phoneticPr fontId="1" type="noConversion"/>
  </si>
  <si>
    <r>
      <t>与</t>
    </r>
    <r>
      <rPr>
        <b/>
        <sz val="10"/>
        <color theme="1"/>
        <rFont val="等线"/>
        <family val="3"/>
        <charset val="134"/>
        <scheme val="minor"/>
      </rPr>
      <t>国家奖学金、学校特等一等二等、其他综合素质单项奖学金</t>
    </r>
    <r>
      <rPr>
        <sz val="10"/>
        <color theme="1"/>
        <rFont val="等线"/>
        <family val="3"/>
        <charset val="134"/>
        <scheme val="minor"/>
      </rPr>
      <t>不可重复申请</t>
    </r>
    <phoneticPr fontId="1" type="noConversion"/>
  </si>
  <si>
    <r>
      <t>与</t>
    </r>
    <r>
      <rPr>
        <b/>
        <sz val="10"/>
        <color theme="1"/>
        <rFont val="等线"/>
        <family val="3"/>
        <charset val="134"/>
        <scheme val="minor"/>
      </rPr>
      <t>国家奖学金、学校特等一等二等、其他综合素质单项奖学金、新奥精华奖</t>
    </r>
    <r>
      <rPr>
        <sz val="10"/>
        <color theme="1"/>
        <rFont val="等线"/>
        <family val="3"/>
        <charset val="134"/>
        <scheme val="minor"/>
      </rPr>
      <t>不可重复申请</t>
    </r>
    <phoneticPr fontId="1" type="noConversion"/>
  </si>
  <si>
    <t>较上一学年排名提升15%</t>
    <phoneticPr fontId="1" type="noConversion"/>
  </si>
  <si>
    <r>
      <t>与</t>
    </r>
    <r>
      <rPr>
        <b/>
        <sz val="10"/>
        <color theme="1"/>
        <rFont val="等线"/>
        <family val="3"/>
        <charset val="134"/>
        <scheme val="minor"/>
      </rPr>
      <t>国家奖学金、学校特等一等二等、其他综合素质单项奖学金、新奥飞跃奖、505学习进步奖</t>
    </r>
    <r>
      <rPr>
        <sz val="10"/>
        <color theme="1"/>
        <rFont val="等线"/>
        <family val="3"/>
        <charset val="134"/>
        <scheme val="minor"/>
      </rPr>
      <t>不可重复申请</t>
    </r>
    <phoneticPr fontId="1" type="noConversion"/>
  </si>
  <si>
    <t>1份</t>
  </si>
  <si>
    <t>须提供证明材料，条件参照文件</t>
    <phoneticPr fontId="1" type="noConversion"/>
  </si>
  <si>
    <t>学年志愿时长40小时以上，须提供证明材料，条件参照文件</t>
    <phoneticPr fontId="1" type="noConversion"/>
  </si>
  <si>
    <t>2份</t>
    <phoneticPr fontId="1" type="noConversion"/>
  </si>
  <si>
    <t>学年总结(可打印，手签名)</t>
    <phoneticPr fontId="1" type="noConversion"/>
  </si>
  <si>
    <t>与其他各类奖学金不可重复申请</t>
  </si>
  <si>
    <t>当年度贫困证明复印件</t>
    <phoneticPr fontId="1" type="noConversion"/>
  </si>
  <si>
    <t>必修课每学年平均学分绩点在2.3以上，且无不及格科目，中医学、中药学、针灸推拿专业本科生（只限大陆学生，孤儿不限专业）</t>
    <phoneticPr fontId="1" type="noConversion"/>
  </si>
  <si>
    <t>第一学年成绩优异</t>
    <phoneticPr fontId="1" type="noConversion"/>
  </si>
  <si>
    <r>
      <t>与其他</t>
    </r>
    <r>
      <rPr>
        <b/>
        <sz val="10"/>
        <color theme="1"/>
        <rFont val="等线"/>
        <family val="3"/>
        <charset val="134"/>
        <scheme val="minor"/>
      </rPr>
      <t>各类助学金</t>
    </r>
    <r>
      <rPr>
        <sz val="10"/>
        <color theme="1"/>
        <rFont val="等线"/>
        <family val="2"/>
        <scheme val="minor"/>
      </rPr>
      <t>不可重复申请</t>
    </r>
    <phoneticPr fontId="1" type="noConversion"/>
  </si>
  <si>
    <t>与其他各类奖学金不可重复申请</t>
    <phoneticPr fontId="1" type="noConversion"/>
  </si>
  <si>
    <t>1份</t>
    <phoneticPr fontId="1" type="noConversion"/>
  </si>
  <si>
    <t>总结材料；两封教师推荐信</t>
    <phoneticPr fontId="1" type="noConversion"/>
  </si>
  <si>
    <t>须提供证明材料，条件参照文件</t>
    <phoneticPr fontId="1" type="noConversion"/>
  </si>
  <si>
    <t>新加坡世界中医院奖学金</t>
    <phoneticPr fontId="1" type="noConversion"/>
  </si>
  <si>
    <t>优先</t>
    <phoneticPr fontId="1" type="noConversion"/>
  </si>
  <si>
    <r>
      <t>与其他</t>
    </r>
    <r>
      <rPr>
        <b/>
        <sz val="10"/>
        <color theme="1"/>
        <rFont val="等线"/>
        <family val="3"/>
        <charset val="134"/>
        <scheme val="minor"/>
      </rPr>
      <t>各类奖学金</t>
    </r>
    <r>
      <rPr>
        <sz val="10"/>
        <color theme="1"/>
        <rFont val="等线"/>
        <family val="2"/>
        <scheme val="minor"/>
      </rPr>
      <t>不可重复申请</t>
    </r>
    <phoneticPr fontId="1" type="noConversion"/>
  </si>
  <si>
    <t>医77级老校友助学金</t>
    <phoneticPr fontId="1" type="noConversion"/>
  </si>
  <si>
    <r>
      <t>与其他</t>
    </r>
    <r>
      <rPr>
        <b/>
        <sz val="10"/>
        <color theme="1"/>
        <rFont val="等线"/>
        <family val="3"/>
        <charset val="134"/>
        <scheme val="minor"/>
      </rPr>
      <t>各类助学金</t>
    </r>
    <r>
      <rPr>
        <sz val="10"/>
        <color theme="1"/>
        <rFont val="等线"/>
        <family val="3"/>
        <charset val="134"/>
        <scheme val="minor"/>
      </rPr>
      <t>不可重复申请</t>
    </r>
    <phoneticPr fontId="1" type="noConversion"/>
  </si>
  <si>
    <r>
      <t>与其他</t>
    </r>
    <r>
      <rPr>
        <b/>
        <sz val="10"/>
        <color theme="1"/>
        <rFont val="等线"/>
        <family val="3"/>
        <charset val="134"/>
        <scheme val="minor"/>
      </rPr>
      <t>各类奖学金</t>
    </r>
    <r>
      <rPr>
        <sz val="10"/>
        <color theme="1"/>
        <rFont val="等线"/>
        <family val="3"/>
        <charset val="134"/>
        <scheme val="minor"/>
      </rPr>
      <t>不可重复申请</t>
    </r>
    <phoneticPr fontId="1" type="noConversion"/>
  </si>
  <si>
    <t>特殊困难</t>
    <phoneticPr fontId="1" type="noConversion"/>
  </si>
  <si>
    <t>注：</t>
    <phoneticPr fontId="1" type="noConversion"/>
  </si>
  <si>
    <t>2018-2019学年各学院奖学金及2019-2020学年助学金分配指标</t>
    <phoneticPr fontId="1" type="noConversion"/>
  </si>
  <si>
    <t>2018-2019学年各学院奖学金及2019-2020学年助学金审查表</t>
    <phoneticPr fontId="1" type="noConversion"/>
  </si>
  <si>
    <t>所有奖学金申请者须无不及格科目；综合素质单项奖有部分需要相关部门审核，请各学院汇总后自行联系团委或招就处；最终申请条件请以各奖项实际文件为准。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</si>
</sst>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0%20&#39640;&#32769;&#24072;\&#23385;&#33538;&#20849;&#20139;&#30424;\201909\00%202018-2019&#23398;&#24180;&#22870;&#21161;&#23398;&#37329;\&#27719;&#24635;\1%2099%20-%201&#22870;&#23398;&#37329;&#35780;&#23450;&#21517;&#39069;&#20998;&#37197;%20-%20&#23385;&#33538;%20-2019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01学院人数统计"/>
      <sheetName val="02奖学金名额"/>
      <sheetName val="03分配指标"/>
      <sheetName val="04终表"/>
      <sheetName val="06奖助学金汇总表"/>
      <sheetName val="代码"/>
      <sheetName val="05审查表"/>
      <sheetName val="Sheet1"/>
      <sheetName val="Sheet3"/>
      <sheetName val="99基本信息17"/>
      <sheetName val="老 学生库"/>
      <sheetName val="11奖助学金-统计-1"/>
      <sheetName val="11奖助学金-统计-3"/>
      <sheetName val="11奖助学金-统计-2"/>
      <sheetName val="12奖学金-统计"/>
      <sheetName val="13助学金-统计"/>
      <sheetName val="99困难生"/>
      <sheetName val="国家奖学金18"/>
      <sheetName val="国家励志18"/>
    </sheetNames>
    <sheetDataSet>
      <sheetData sheetId="0"/>
      <sheetData sheetId="1"/>
      <sheetData sheetId="2">
        <row r="1">
          <cell r="A1" t="str">
            <v>请输入评选年：</v>
          </cell>
          <cell r="B1">
            <v>2019</v>
          </cell>
          <cell r="C1"/>
          <cell r="D1"/>
          <cell r="E1"/>
          <cell r="F1"/>
          <cell r="G1"/>
          <cell r="H1"/>
          <cell r="I1"/>
        </row>
        <row r="2">
          <cell r="A2" t="str">
            <v>项目</v>
          </cell>
          <cell r="B2" t="str">
            <v>额定名额</v>
          </cell>
          <cell r="C2" t="str">
            <v>金额</v>
          </cell>
          <cell r="D2" t="str">
            <v>总额(万)</v>
          </cell>
          <cell r="E2" t="str">
            <v>占参评人数比例</v>
          </cell>
          <cell r="F2" t="str">
            <v>占在校学生比例</v>
          </cell>
          <cell r="G2" t="str">
            <v>覆盖比例（奖助有别）</v>
          </cell>
          <cell r="H2" t="str">
            <v>类别</v>
          </cell>
          <cell r="I2" t="str">
            <v>参评范围</v>
          </cell>
        </row>
        <row r="3">
          <cell r="A3" t="str">
            <v>国家奖学金</v>
          </cell>
          <cell r="B3">
            <v>67</v>
          </cell>
          <cell r="C3">
            <v>8000</v>
          </cell>
          <cell r="D3">
            <v>54.4</v>
          </cell>
          <cell r="E3"/>
          <cell r="F3"/>
          <cell r="G3"/>
          <cell r="H3" t="str">
            <v>国奖</v>
          </cell>
          <cell r="I3" t="str">
            <v>2-5年级</v>
          </cell>
        </row>
        <row r="4">
          <cell r="A4" t="str">
            <v>国家奖学金（破格）</v>
          </cell>
          <cell r="B4">
            <v>1</v>
          </cell>
          <cell r="C4"/>
          <cell r="D4"/>
          <cell r="E4"/>
          <cell r="F4"/>
          <cell r="G4"/>
          <cell r="H4"/>
          <cell r="I4"/>
        </row>
        <row r="5">
          <cell r="A5" t="str">
            <v>国家励志奖学金</v>
          </cell>
          <cell r="B5">
            <v>218</v>
          </cell>
          <cell r="C5">
            <v>5000</v>
          </cell>
          <cell r="D5">
            <v>109</v>
          </cell>
          <cell r="E5"/>
          <cell r="F5"/>
          <cell r="G5"/>
          <cell r="H5" t="str">
            <v>国助</v>
          </cell>
          <cell r="I5" t="str">
            <v>2-5年级</v>
          </cell>
        </row>
        <row r="6">
          <cell r="A6" t="str">
            <v>学校特等奖学金</v>
          </cell>
          <cell r="B6">
            <v>60</v>
          </cell>
          <cell r="C6">
            <v>6000</v>
          </cell>
          <cell r="D6">
            <v>36</v>
          </cell>
          <cell r="E6"/>
          <cell r="F6"/>
          <cell r="G6"/>
          <cell r="H6" t="str">
            <v>校奖</v>
          </cell>
          <cell r="I6" t="str">
            <v>2-5年级</v>
          </cell>
        </row>
        <row r="7">
          <cell r="A7" t="str">
            <v>学校一等奖学金</v>
          </cell>
          <cell r="B7">
            <v>355</v>
          </cell>
          <cell r="C7">
            <v>3000</v>
          </cell>
          <cell r="D7">
            <v>106.5</v>
          </cell>
          <cell r="E7"/>
          <cell r="F7"/>
          <cell r="G7"/>
          <cell r="H7" t="str">
            <v>校奖</v>
          </cell>
          <cell r="I7"/>
        </row>
        <row r="8">
          <cell r="A8" t="str">
            <v>学校二等奖学金</v>
          </cell>
          <cell r="B8">
            <v>593</v>
          </cell>
          <cell r="C8">
            <v>1500</v>
          </cell>
          <cell r="D8">
            <v>88.95</v>
          </cell>
          <cell r="E8"/>
          <cell r="F8"/>
          <cell r="G8"/>
          <cell r="H8" t="str">
            <v>校奖</v>
          </cell>
          <cell r="I8"/>
        </row>
        <row r="9">
          <cell r="A9" t="str">
            <v>国家一等助学金</v>
          </cell>
          <cell r="B9">
            <v>601</v>
          </cell>
          <cell r="C9">
            <v>3000</v>
          </cell>
          <cell r="D9">
            <v>180.3</v>
          </cell>
          <cell r="E9"/>
          <cell r="F9"/>
          <cell r="G9"/>
          <cell r="H9" t="str">
            <v>国助</v>
          </cell>
          <cell r="I9" t="str">
            <v>1-5年级</v>
          </cell>
        </row>
        <row r="10">
          <cell r="A10" t="str">
            <v>国家二等助学金</v>
          </cell>
          <cell r="B10">
            <v>600</v>
          </cell>
          <cell r="C10">
            <v>2600</v>
          </cell>
          <cell r="D10">
            <v>156</v>
          </cell>
          <cell r="E10"/>
          <cell r="F10"/>
          <cell r="G10"/>
          <cell r="H10" t="str">
            <v>国助</v>
          </cell>
          <cell r="I10"/>
        </row>
        <row r="11">
          <cell r="A11" t="str">
            <v>国家三等助学金</v>
          </cell>
          <cell r="B11">
            <v>551</v>
          </cell>
          <cell r="C11">
            <v>2000</v>
          </cell>
          <cell r="D11">
            <v>110.2</v>
          </cell>
          <cell r="E11"/>
          <cell r="F11"/>
          <cell r="G11"/>
          <cell r="H11" t="str">
            <v>国助</v>
          </cell>
          <cell r="I11"/>
        </row>
        <row r="12">
          <cell r="A12" t="str">
            <v>国讯奖学金</v>
          </cell>
          <cell r="B12">
            <v>100</v>
          </cell>
          <cell r="C12">
            <v>1200</v>
          </cell>
          <cell r="D12">
            <v>12</v>
          </cell>
          <cell r="E12"/>
          <cell r="F12"/>
          <cell r="G12"/>
          <cell r="H12" t="str">
            <v>社会奖</v>
          </cell>
          <cell r="I12" t="str">
            <v>2-5年级</v>
          </cell>
        </row>
        <row r="13">
          <cell r="A13" t="str">
            <v>国讯助学金</v>
          </cell>
          <cell r="B13">
            <v>100</v>
          </cell>
          <cell r="C13">
            <v>800</v>
          </cell>
          <cell r="D13">
            <v>8</v>
          </cell>
          <cell r="E13"/>
          <cell r="F13"/>
          <cell r="G13"/>
          <cell r="H13" t="str">
            <v>社会助</v>
          </cell>
          <cell r="I13" t="str">
            <v>1-5年级</v>
          </cell>
        </row>
        <row r="14">
          <cell r="A14" t="str">
            <v>檀诚奖学金</v>
          </cell>
          <cell r="B14">
            <v>0</v>
          </cell>
          <cell r="C14">
            <v>1000</v>
          </cell>
          <cell r="D14">
            <v>0</v>
          </cell>
          <cell r="E14"/>
          <cell r="F14"/>
          <cell r="G14"/>
          <cell r="H14" t="str">
            <v>社会奖</v>
          </cell>
          <cell r="I14" t="str">
            <v>2-5年级（取消）</v>
          </cell>
        </row>
        <row r="15">
          <cell r="A15" t="str">
            <v>檀诚助学金</v>
          </cell>
          <cell r="B15">
            <v>0</v>
          </cell>
          <cell r="C15">
            <v>2000</v>
          </cell>
          <cell r="D15">
            <v>0</v>
          </cell>
          <cell r="E15"/>
          <cell r="F15"/>
          <cell r="G15"/>
          <cell r="H15" t="str">
            <v>社会助</v>
          </cell>
          <cell r="I15" t="str">
            <v>全校（2015取消）</v>
          </cell>
        </row>
        <row r="16">
          <cell r="A16" t="str">
            <v>仁和奖学金</v>
          </cell>
          <cell r="B16">
            <v>0</v>
          </cell>
          <cell r="C16">
            <v>2000</v>
          </cell>
          <cell r="D16">
            <v>0</v>
          </cell>
          <cell r="E16"/>
          <cell r="F16"/>
          <cell r="G16"/>
          <cell r="H16" t="str">
            <v>社会奖</v>
          </cell>
          <cell r="I16" t="str">
            <v>2-7年级（2015取消）</v>
          </cell>
        </row>
        <row r="17">
          <cell r="A17" t="str">
            <v>仁和励学金</v>
          </cell>
          <cell r="B17">
            <v>0</v>
          </cell>
          <cell r="C17">
            <v>2000</v>
          </cell>
          <cell r="D17">
            <v>0</v>
          </cell>
          <cell r="E17"/>
          <cell r="F17"/>
          <cell r="G17"/>
          <cell r="H17" t="str">
            <v>社会助</v>
          </cell>
          <cell r="I17"/>
        </row>
        <row r="18">
          <cell r="A18" t="str">
            <v>爱心种子助学金</v>
          </cell>
          <cell r="B18">
            <v>10</v>
          </cell>
          <cell r="C18">
            <v>3800</v>
          </cell>
          <cell r="D18">
            <v>3.8</v>
          </cell>
          <cell r="E18"/>
          <cell r="F18"/>
          <cell r="G18"/>
          <cell r="H18" t="str">
            <v>社会助</v>
          </cell>
          <cell r="I18" t="str">
            <v>医学、药学、针灸学专业2-5年级</v>
          </cell>
        </row>
        <row r="19">
          <cell r="A19" t="str">
            <v>98校友爱心励学金</v>
          </cell>
          <cell r="B19">
            <v>3</v>
          </cell>
          <cell r="C19">
            <v>5800</v>
          </cell>
          <cell r="D19">
            <v>1.74</v>
          </cell>
          <cell r="E19"/>
          <cell r="F19"/>
          <cell r="G19"/>
          <cell r="H19" t="str">
            <v>社会助</v>
          </cell>
          <cell r="I19" t="str">
            <v>中医学五年制、针灸推拿五年制2年级</v>
          </cell>
        </row>
        <row r="20">
          <cell r="A20" t="str">
            <v>新奥卓越奖</v>
          </cell>
          <cell r="B20">
            <v>100</v>
          </cell>
          <cell r="C20">
            <v>2000</v>
          </cell>
          <cell r="D20">
            <v>20</v>
          </cell>
          <cell r="E20"/>
          <cell r="F20"/>
          <cell r="G20"/>
          <cell r="H20" t="str">
            <v>社会奖</v>
          </cell>
          <cell r="I20" t="str">
            <v>2-5年级</v>
          </cell>
        </row>
        <row r="21">
          <cell r="A21" t="str">
            <v>新奥卓越奖6-7年级</v>
          </cell>
          <cell r="B21"/>
          <cell r="C21"/>
          <cell r="D21"/>
          <cell r="E21"/>
          <cell r="F21"/>
          <cell r="G21"/>
          <cell r="H21"/>
          <cell r="I21" t="str">
            <v>2015合并</v>
          </cell>
        </row>
        <row r="22">
          <cell r="A22" t="str">
            <v>新奥精华奖</v>
          </cell>
          <cell r="B22">
            <v>140</v>
          </cell>
          <cell r="C22">
            <v>2000</v>
          </cell>
          <cell r="D22">
            <v>28</v>
          </cell>
          <cell r="E22"/>
          <cell r="F22"/>
          <cell r="G22"/>
          <cell r="H22" t="str">
            <v>社会奖</v>
          </cell>
          <cell r="I22" t="str">
            <v>2-5年级</v>
          </cell>
        </row>
        <row r="23">
          <cell r="A23" t="str">
            <v>新奥精华奖6-7年级</v>
          </cell>
          <cell r="B23"/>
          <cell r="C23"/>
          <cell r="D23"/>
          <cell r="E23"/>
          <cell r="F23"/>
          <cell r="G23"/>
          <cell r="H23"/>
          <cell r="I23" t="str">
            <v>2015合并</v>
          </cell>
        </row>
        <row r="24">
          <cell r="A24" t="str">
            <v>新奥飞跃奖</v>
          </cell>
          <cell r="B24">
            <v>140</v>
          </cell>
          <cell r="C24">
            <v>1000</v>
          </cell>
          <cell r="D24">
            <v>14</v>
          </cell>
          <cell r="E24"/>
          <cell r="F24"/>
          <cell r="G24"/>
          <cell r="H24" t="str">
            <v>社会奖</v>
          </cell>
          <cell r="I24" t="str">
            <v>3-5年级</v>
          </cell>
        </row>
        <row r="25">
          <cell r="A25" t="str">
            <v>新奥飞跃奖6-7年级</v>
          </cell>
          <cell r="B25"/>
          <cell r="C25"/>
          <cell r="D25"/>
          <cell r="E25"/>
          <cell r="F25"/>
          <cell r="G25"/>
          <cell r="H25"/>
          <cell r="I25" t="str">
            <v>2015合并</v>
          </cell>
        </row>
        <row r="26">
          <cell r="A26" t="str">
            <v>新奥杰出奖</v>
          </cell>
          <cell r="B26">
            <v>20</v>
          </cell>
          <cell r="C26">
            <v>1500</v>
          </cell>
          <cell r="D26">
            <v>3</v>
          </cell>
          <cell r="E26"/>
          <cell r="F26"/>
          <cell r="G26"/>
          <cell r="H26" t="str">
            <v>社会奖</v>
          </cell>
          <cell r="I26" t="str">
            <v>2-5年级</v>
          </cell>
        </row>
        <row r="27">
          <cell r="A27" t="str">
            <v>新奥励志奖</v>
          </cell>
          <cell r="B27">
            <v>140</v>
          </cell>
          <cell r="C27">
            <v>2500</v>
          </cell>
          <cell r="D27">
            <v>35</v>
          </cell>
          <cell r="E27"/>
          <cell r="F27"/>
          <cell r="G27"/>
          <cell r="H27" t="str">
            <v>社会助</v>
          </cell>
          <cell r="I27" t="str">
            <v>2-5年级</v>
          </cell>
        </row>
        <row r="28">
          <cell r="A28" t="str">
            <v>新奥励志奖6-7年级</v>
          </cell>
          <cell r="B28"/>
          <cell r="C28"/>
          <cell r="D28"/>
          <cell r="E28"/>
          <cell r="F28"/>
          <cell r="G28"/>
          <cell r="H28"/>
          <cell r="I28" t="str">
            <v>2015合并</v>
          </cell>
        </row>
        <row r="29">
          <cell r="A29" t="str">
            <v>505学习优秀奖学金</v>
          </cell>
          <cell r="B29">
            <v>10</v>
          </cell>
          <cell r="C29">
            <v>1000</v>
          </cell>
          <cell r="D29">
            <v>1</v>
          </cell>
          <cell r="E29"/>
          <cell r="F29"/>
          <cell r="G29"/>
          <cell r="H29" t="str">
            <v>社会奖</v>
          </cell>
          <cell r="I29" t="str">
            <v>2-5年级</v>
          </cell>
        </row>
        <row r="30">
          <cell r="A30" t="str">
            <v>505学习进步奖学金</v>
          </cell>
          <cell r="B30">
            <v>25</v>
          </cell>
          <cell r="C30">
            <v>500</v>
          </cell>
          <cell r="D30">
            <v>1.25</v>
          </cell>
          <cell r="E30"/>
          <cell r="F30"/>
          <cell r="G30"/>
          <cell r="H30" t="str">
            <v>社会奖</v>
          </cell>
          <cell r="I30" t="str">
            <v>2-5年级</v>
          </cell>
        </row>
        <row r="31">
          <cell r="A31" t="str">
            <v>美国校友会奖学金</v>
          </cell>
          <cell r="B31">
            <v>15</v>
          </cell>
          <cell r="C31">
            <v>1000</v>
          </cell>
          <cell r="D31">
            <v>1.5</v>
          </cell>
          <cell r="E31"/>
          <cell r="F31"/>
          <cell r="G31"/>
          <cell r="H31" t="str">
            <v>社会奖</v>
          </cell>
          <cell r="I31" t="str">
            <v>2-5年级</v>
          </cell>
        </row>
        <row r="32">
          <cell r="A32" t="str">
            <v>新加坡世界中医院奖学金</v>
          </cell>
          <cell r="B32">
            <v>5</v>
          </cell>
          <cell r="C32">
            <v>5800</v>
          </cell>
          <cell r="D32">
            <v>2.9</v>
          </cell>
          <cell r="E32"/>
          <cell r="F32"/>
          <cell r="G32"/>
          <cell r="H32" t="str">
            <v>社会奖</v>
          </cell>
          <cell r="I32" t="str">
            <v>2015级中医学专业3名、针灸推拿学专业2名</v>
          </cell>
        </row>
        <row r="33">
          <cell r="A33" t="str">
            <v>医77级老校友助学金</v>
          </cell>
          <cell r="B33">
            <v>6</v>
          </cell>
          <cell r="C33">
            <v>5800</v>
          </cell>
          <cell r="D33">
            <v>3.48</v>
          </cell>
          <cell r="E33"/>
          <cell r="F33"/>
          <cell r="G33"/>
          <cell r="H33" t="str">
            <v>社会助</v>
          </cell>
          <cell r="I33" t="str">
            <v>中医学院4人、针灸推拿学院2人</v>
          </cell>
        </row>
        <row r="34">
          <cell r="A34" t="str">
            <v>新奥-自强之星</v>
          </cell>
          <cell r="B34">
            <v>10</v>
          </cell>
          <cell r="C34"/>
          <cell r="D34">
            <v>2</v>
          </cell>
          <cell r="E34"/>
          <cell r="F34"/>
          <cell r="G34"/>
          <cell r="H34" t="str">
            <v>社会奖</v>
          </cell>
          <cell r="I34" t="str">
            <v>2年级以上评比</v>
          </cell>
        </row>
        <row r="35">
          <cell r="A35" t="str">
            <v>王慧洁希望工程项目-中青基金</v>
          </cell>
          <cell r="B35"/>
          <cell r="C35">
            <v>1000</v>
          </cell>
          <cell r="D35">
            <v>0</v>
          </cell>
          <cell r="E35"/>
          <cell r="F35"/>
          <cell r="G35"/>
          <cell r="H35" t="str">
            <v>社会助</v>
          </cell>
          <cell r="I35" t="str">
            <v>名额已定</v>
          </cell>
        </row>
        <row r="36">
          <cell r="A36" t="str">
            <v>加拿大校友捐助困难生返乡项目</v>
          </cell>
          <cell r="B36">
            <v>0</v>
          </cell>
          <cell r="C36">
            <v>500</v>
          </cell>
          <cell r="D36">
            <v>0</v>
          </cell>
          <cell r="E36"/>
          <cell r="F36"/>
          <cell r="G36"/>
          <cell r="H36" t="str">
            <v>社会助</v>
          </cell>
          <cell r="I36" t="str">
            <v>报销火车票</v>
          </cell>
        </row>
        <row r="37">
          <cell r="A37" t="str">
            <v>新奥紧急救助</v>
          </cell>
          <cell r="B37"/>
          <cell r="C37">
            <v>30000</v>
          </cell>
          <cell r="D37">
            <v>0</v>
          </cell>
          <cell r="E37"/>
          <cell r="F37"/>
          <cell r="G37"/>
          <cell r="H37" t="str">
            <v>社会助</v>
          </cell>
          <cell r="I37"/>
        </row>
        <row r="38">
          <cell r="A38" t="str">
            <v>新奥公益奉献奖学金</v>
          </cell>
          <cell r="B38">
            <v>50</v>
          </cell>
          <cell r="C38">
            <v>1000</v>
          </cell>
          <cell r="D38">
            <v>5</v>
          </cell>
          <cell r="E38"/>
          <cell r="F38"/>
          <cell r="G38"/>
          <cell r="H38" t="str">
            <v>社会奖</v>
          </cell>
          <cell r="I38"/>
        </row>
        <row r="39">
          <cell r="A39" t="str">
            <v>新奥十佳大学生</v>
          </cell>
          <cell r="B39">
            <v>10</v>
          </cell>
          <cell r="C39">
            <v>5000</v>
          </cell>
          <cell r="D39">
            <v>5</v>
          </cell>
          <cell r="E39"/>
          <cell r="F39"/>
          <cell r="G39"/>
          <cell r="H39" t="str">
            <v>社会奖</v>
          </cell>
          <cell r="I39"/>
        </row>
        <row r="40">
          <cell r="A40" t="str">
            <v>学长闫英助学金</v>
          </cell>
          <cell r="B40"/>
          <cell r="C40">
            <v>2500</v>
          </cell>
          <cell r="D40">
            <v>1</v>
          </cell>
          <cell r="E40"/>
          <cell r="F40"/>
          <cell r="G40"/>
          <cell r="H40" t="str">
            <v>社会助</v>
          </cell>
          <cell r="I40"/>
        </row>
        <row r="41">
          <cell r="A41" t="str">
            <v>新奥发展素质奖</v>
          </cell>
          <cell r="B41">
            <v>70</v>
          </cell>
          <cell r="C41">
            <v>1000</v>
          </cell>
          <cell r="D41">
            <v>7</v>
          </cell>
          <cell r="E41"/>
          <cell r="F41"/>
          <cell r="G41"/>
          <cell r="H41" t="str">
            <v>社会奖</v>
          </cell>
          <cell r="I41" t="str">
            <v>2-5年级</v>
          </cell>
        </row>
        <row r="42">
          <cell r="A42" t="str">
            <v>医九零甲二班学长奖学金</v>
          </cell>
          <cell r="B42">
            <v>2</v>
          </cell>
          <cell r="C42">
            <v>5000</v>
          </cell>
          <cell r="D42">
            <v>1</v>
          </cell>
          <cell r="E42"/>
          <cell r="F42"/>
          <cell r="G42"/>
          <cell r="H42" t="str">
            <v>社会奖</v>
          </cell>
          <cell r="I42" t="str">
            <v>2年级，中医学院2名</v>
          </cell>
        </row>
        <row r="43">
          <cell r="A43" t="str">
            <v>医九零甲二班学长助学金</v>
          </cell>
          <cell r="B43">
            <v>10</v>
          </cell>
          <cell r="C43">
            <v>3000</v>
          </cell>
          <cell r="D43">
            <v>3</v>
          </cell>
          <cell r="E43"/>
          <cell r="F43"/>
          <cell r="G43"/>
          <cell r="H43" t="str">
            <v>社会助</v>
          </cell>
          <cell r="I43" t="str">
            <v>1年级，中医学院8名，针灸推拿学院2名</v>
          </cell>
        </row>
        <row r="44">
          <cell r="A44" t="str">
            <v>岐黄探骊助学金</v>
          </cell>
          <cell r="B44">
            <v>30</v>
          </cell>
          <cell r="C44">
            <v>1000</v>
          </cell>
          <cell r="D44">
            <v>3</v>
          </cell>
          <cell r="E44"/>
          <cell r="F44"/>
          <cell r="G44"/>
          <cell r="H44" t="str">
            <v>社会助</v>
          </cell>
          <cell r="I44" t="str">
            <v>2年级，特殊困难</v>
          </cell>
        </row>
        <row r="45">
          <cell r="A45" t="str">
            <v>综合素质-德育榜样奖</v>
          </cell>
          <cell r="B45"/>
          <cell r="C45">
            <v>1200</v>
          </cell>
          <cell r="H45" t="str">
            <v>校奖</v>
          </cell>
          <cell r="I45" t="str">
            <v>2-5年级</v>
          </cell>
        </row>
        <row r="46">
          <cell r="A46" t="str">
            <v>综合素质-学业优秀奖</v>
          </cell>
          <cell r="B46"/>
          <cell r="C46">
            <v>1200</v>
          </cell>
          <cell r="H46" t="str">
            <v>校奖</v>
          </cell>
        </row>
        <row r="47">
          <cell r="A47" t="str">
            <v>综合素质-学业进步奖</v>
          </cell>
          <cell r="B47"/>
          <cell r="C47">
            <v>1200</v>
          </cell>
          <cell r="H47" t="str">
            <v>校奖</v>
          </cell>
        </row>
        <row r="48">
          <cell r="A48" t="str">
            <v>综合素质-创新之星奖</v>
          </cell>
          <cell r="B48"/>
          <cell r="C48">
            <v>1200</v>
          </cell>
          <cell r="H48" t="str">
            <v>校奖</v>
          </cell>
        </row>
        <row r="49">
          <cell r="A49" t="str">
            <v>综合素质-文体之星奖</v>
          </cell>
          <cell r="B49"/>
          <cell r="C49">
            <v>1200</v>
          </cell>
          <cell r="H49" t="str">
            <v>校奖</v>
          </cell>
        </row>
        <row r="50">
          <cell r="A50" t="str">
            <v>综合素质-社会实践优秀奖</v>
          </cell>
          <cell r="B50"/>
          <cell r="C50">
            <v>1200</v>
          </cell>
          <cell r="H50" t="str">
            <v>校奖</v>
          </cell>
        </row>
        <row r="51">
          <cell r="A51" t="str">
            <v>综合素质-志愿先锋奖</v>
          </cell>
          <cell r="B51"/>
          <cell r="C51">
            <v>1200</v>
          </cell>
          <cell r="H51" t="str">
            <v>校奖</v>
          </cell>
        </row>
        <row r="52">
          <cell r="A52" t="str">
            <v>新长城孟丽红助学金</v>
          </cell>
          <cell r="B52">
            <v>15</v>
          </cell>
          <cell r="C52">
            <v>3000</v>
          </cell>
          <cell r="H52" t="str">
            <v>社会助</v>
          </cell>
          <cell r="I52" t="str">
            <v>2019级困难生，女生优先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pane xSplit="30" ySplit="2" topLeftCell="AE3" activePane="bottomRight" state="frozen"/>
      <selection pane="topRight" activeCell="AE1" sqref="AE1"/>
      <selection pane="bottomLeft" activeCell="A3" sqref="A3"/>
      <selection pane="bottomRight" sqref="A1:AD1"/>
    </sheetView>
  </sheetViews>
  <sheetFormatPr defaultRowHeight="14" x14ac:dyDescent="0.3"/>
  <cols>
    <col min="1" max="1" width="13.75" customWidth="1"/>
    <col min="2" max="30" width="4" style="1" customWidth="1"/>
  </cols>
  <sheetData>
    <row r="1" spans="1:30" ht="34" customHeight="1" x14ac:dyDescent="0.3">
      <c r="A1" s="29" t="s">
        <v>110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154" x14ac:dyDescent="0.3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</row>
    <row r="3" spans="1:30" x14ac:dyDescent="0.3">
      <c r="A3" s="2" t="s">
        <v>30</v>
      </c>
      <c r="B3" s="3">
        <v>17</v>
      </c>
      <c r="C3" s="3">
        <v>1</v>
      </c>
      <c r="D3" s="3">
        <v>54</v>
      </c>
      <c r="E3" s="3">
        <v>15</v>
      </c>
      <c r="F3" s="3">
        <v>89</v>
      </c>
      <c r="G3" s="3">
        <v>148</v>
      </c>
      <c r="H3" s="3">
        <v>131</v>
      </c>
      <c r="I3" s="3">
        <v>131</v>
      </c>
      <c r="J3" s="3">
        <v>120</v>
      </c>
      <c r="K3" s="3">
        <v>15</v>
      </c>
      <c r="L3" s="3">
        <v>15</v>
      </c>
      <c r="M3" s="3">
        <v>15</v>
      </c>
      <c r="N3" s="3">
        <v>15</v>
      </c>
      <c r="O3" s="3">
        <v>15</v>
      </c>
      <c r="P3" s="3">
        <v>15</v>
      </c>
      <c r="Q3" s="3">
        <v>15</v>
      </c>
      <c r="R3" s="3">
        <v>25</v>
      </c>
      <c r="S3" s="3">
        <v>22</v>
      </c>
      <c r="T3" s="3">
        <v>3</v>
      </c>
      <c r="U3" s="3">
        <v>2</v>
      </c>
      <c r="V3" s="3">
        <v>3</v>
      </c>
      <c r="W3" s="3">
        <v>6</v>
      </c>
      <c r="X3" s="3">
        <v>4</v>
      </c>
      <c r="Y3" s="3">
        <v>1</v>
      </c>
      <c r="Z3" s="3">
        <v>3</v>
      </c>
      <c r="AA3" s="3">
        <v>2</v>
      </c>
      <c r="AB3" s="3">
        <v>8</v>
      </c>
      <c r="AC3" s="3">
        <v>9</v>
      </c>
      <c r="AD3" s="3">
        <v>5</v>
      </c>
    </row>
    <row r="4" spans="1:30" x14ac:dyDescent="0.3">
      <c r="A4" s="2" t="s">
        <v>31</v>
      </c>
      <c r="B4" s="3">
        <v>11</v>
      </c>
      <c r="C4" s="3">
        <v>0</v>
      </c>
      <c r="D4" s="3">
        <v>37</v>
      </c>
      <c r="E4" s="3">
        <v>10</v>
      </c>
      <c r="F4" s="3">
        <v>60</v>
      </c>
      <c r="G4" s="3">
        <v>101</v>
      </c>
      <c r="H4" s="3">
        <v>135</v>
      </c>
      <c r="I4" s="3">
        <v>135</v>
      </c>
      <c r="J4" s="3">
        <v>124</v>
      </c>
      <c r="K4" s="3">
        <v>10</v>
      </c>
      <c r="L4" s="3">
        <v>10</v>
      </c>
      <c r="M4" s="3">
        <v>10</v>
      </c>
      <c r="N4" s="3">
        <v>10</v>
      </c>
      <c r="O4" s="3">
        <v>10</v>
      </c>
      <c r="P4" s="3">
        <v>10</v>
      </c>
      <c r="Q4" s="3">
        <v>10</v>
      </c>
      <c r="R4" s="3">
        <v>17</v>
      </c>
      <c r="S4" s="3">
        <v>23</v>
      </c>
      <c r="T4" s="3">
        <v>3</v>
      </c>
      <c r="U4" s="3" t="s">
        <v>32</v>
      </c>
      <c r="V4" s="3">
        <v>2</v>
      </c>
      <c r="W4" s="3">
        <v>4</v>
      </c>
      <c r="X4" s="3">
        <v>2</v>
      </c>
      <c r="Y4" s="3" t="s">
        <v>32</v>
      </c>
      <c r="Z4" s="3" t="s">
        <v>32</v>
      </c>
      <c r="AA4" s="3" t="s">
        <v>32</v>
      </c>
      <c r="AB4" s="3" t="s">
        <v>32</v>
      </c>
      <c r="AC4" s="3">
        <v>7</v>
      </c>
      <c r="AD4" s="3">
        <v>3</v>
      </c>
    </row>
    <row r="5" spans="1:30" x14ac:dyDescent="0.3">
      <c r="A5" s="2" t="s">
        <v>33</v>
      </c>
      <c r="B5" s="3">
        <v>15</v>
      </c>
      <c r="C5" s="3">
        <v>0</v>
      </c>
      <c r="D5" s="3">
        <v>47</v>
      </c>
      <c r="E5" s="3">
        <v>13</v>
      </c>
      <c r="F5" s="3">
        <v>77</v>
      </c>
      <c r="G5" s="3">
        <v>128</v>
      </c>
      <c r="H5" s="3">
        <v>117</v>
      </c>
      <c r="I5" s="3">
        <v>116</v>
      </c>
      <c r="J5" s="3">
        <v>107</v>
      </c>
      <c r="K5" s="3">
        <v>13</v>
      </c>
      <c r="L5" s="3">
        <v>13</v>
      </c>
      <c r="M5" s="3">
        <v>13</v>
      </c>
      <c r="N5" s="3">
        <v>13</v>
      </c>
      <c r="O5" s="3">
        <v>13</v>
      </c>
      <c r="P5" s="3">
        <v>13</v>
      </c>
      <c r="Q5" s="3">
        <v>13</v>
      </c>
      <c r="R5" s="3">
        <v>22</v>
      </c>
      <c r="S5" s="3">
        <v>19</v>
      </c>
      <c r="T5" s="3">
        <v>3</v>
      </c>
      <c r="U5" s="3">
        <v>1</v>
      </c>
      <c r="V5" s="3">
        <v>2</v>
      </c>
      <c r="W5" s="3">
        <v>6</v>
      </c>
      <c r="X5" s="3">
        <v>3</v>
      </c>
      <c r="Y5" s="3">
        <v>1</v>
      </c>
      <c r="Z5" s="3">
        <v>3</v>
      </c>
      <c r="AA5" s="3" t="s">
        <v>32</v>
      </c>
      <c r="AB5" s="3">
        <v>2</v>
      </c>
      <c r="AC5" s="3">
        <v>4</v>
      </c>
      <c r="AD5" s="3">
        <v>2</v>
      </c>
    </row>
    <row r="6" spans="1:30" x14ac:dyDescent="0.3">
      <c r="A6" s="2" t="s">
        <v>34</v>
      </c>
      <c r="B6" s="3">
        <v>4</v>
      </c>
      <c r="C6" s="3">
        <v>0</v>
      </c>
      <c r="D6" s="3">
        <v>14</v>
      </c>
      <c r="E6" s="3">
        <v>4</v>
      </c>
      <c r="F6" s="3">
        <v>23</v>
      </c>
      <c r="G6" s="3">
        <v>38</v>
      </c>
      <c r="H6" s="3">
        <v>44</v>
      </c>
      <c r="I6" s="3">
        <v>44</v>
      </c>
      <c r="J6" s="3">
        <v>40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4</v>
      </c>
      <c r="R6" s="3">
        <v>6</v>
      </c>
      <c r="S6" s="3">
        <v>7</v>
      </c>
      <c r="T6" s="3" t="s">
        <v>32</v>
      </c>
      <c r="U6" s="3" t="s">
        <v>32</v>
      </c>
      <c r="V6" s="3">
        <v>1</v>
      </c>
      <c r="W6" s="3">
        <v>2</v>
      </c>
      <c r="X6" s="3">
        <v>1</v>
      </c>
      <c r="Y6" s="3" t="s">
        <v>32</v>
      </c>
      <c r="Z6" s="3" t="s">
        <v>32</v>
      </c>
      <c r="AA6" s="3" t="s">
        <v>32</v>
      </c>
      <c r="AB6" s="3" t="s">
        <v>32</v>
      </c>
      <c r="AC6" s="3">
        <v>2</v>
      </c>
      <c r="AD6" s="3">
        <v>1</v>
      </c>
    </row>
    <row r="7" spans="1:30" x14ac:dyDescent="0.3">
      <c r="A7" s="2" t="s">
        <v>35</v>
      </c>
      <c r="B7" s="3">
        <v>9</v>
      </c>
      <c r="C7" s="3">
        <v>0</v>
      </c>
      <c r="D7" s="3">
        <v>29</v>
      </c>
      <c r="E7" s="3">
        <v>8</v>
      </c>
      <c r="F7" s="3">
        <v>47</v>
      </c>
      <c r="G7" s="3">
        <v>79</v>
      </c>
      <c r="H7" s="3">
        <v>89</v>
      </c>
      <c r="I7" s="3">
        <v>89</v>
      </c>
      <c r="J7" s="3">
        <v>81</v>
      </c>
      <c r="K7" s="3">
        <v>8</v>
      </c>
      <c r="L7" s="3">
        <v>8</v>
      </c>
      <c r="M7" s="3">
        <v>8</v>
      </c>
      <c r="N7" s="3">
        <v>8</v>
      </c>
      <c r="O7" s="3">
        <v>8</v>
      </c>
      <c r="P7" s="3">
        <v>8</v>
      </c>
      <c r="Q7" s="3">
        <v>8</v>
      </c>
      <c r="R7" s="3">
        <v>13</v>
      </c>
      <c r="S7" s="3">
        <v>15</v>
      </c>
      <c r="T7" s="3" t="s">
        <v>32</v>
      </c>
      <c r="U7" s="3" t="s">
        <v>32</v>
      </c>
      <c r="V7" s="3">
        <v>1</v>
      </c>
      <c r="W7" s="3">
        <v>3</v>
      </c>
      <c r="X7" s="3">
        <v>2</v>
      </c>
      <c r="Y7" s="3" t="s">
        <v>32</v>
      </c>
      <c r="Z7" s="3" t="s">
        <v>32</v>
      </c>
      <c r="AA7" s="3" t="s">
        <v>32</v>
      </c>
      <c r="AB7" s="3" t="s">
        <v>32</v>
      </c>
      <c r="AC7" s="3">
        <v>6</v>
      </c>
      <c r="AD7" s="3">
        <v>3</v>
      </c>
    </row>
    <row r="8" spans="1:30" x14ac:dyDescent="0.3">
      <c r="A8" s="2" t="s">
        <v>36</v>
      </c>
      <c r="B8" s="3">
        <v>3</v>
      </c>
      <c r="C8" s="3">
        <v>0</v>
      </c>
      <c r="D8" s="3">
        <v>10</v>
      </c>
      <c r="E8" s="3">
        <v>3</v>
      </c>
      <c r="F8" s="3">
        <v>17</v>
      </c>
      <c r="G8" s="3">
        <v>28</v>
      </c>
      <c r="H8" s="3">
        <v>35</v>
      </c>
      <c r="I8" s="3">
        <v>35</v>
      </c>
      <c r="J8" s="3">
        <v>32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>
        <v>5</v>
      </c>
      <c r="S8" s="3">
        <v>6</v>
      </c>
      <c r="T8" s="3" t="s">
        <v>32</v>
      </c>
      <c r="U8" s="3" t="s">
        <v>32</v>
      </c>
      <c r="V8" s="3">
        <v>0</v>
      </c>
      <c r="W8" s="3">
        <v>1</v>
      </c>
      <c r="X8" s="3">
        <v>1</v>
      </c>
      <c r="Y8" s="3" t="s">
        <v>32</v>
      </c>
      <c r="Z8" s="3" t="s">
        <v>32</v>
      </c>
      <c r="AA8" s="3" t="s">
        <v>32</v>
      </c>
      <c r="AB8" s="3" t="s">
        <v>32</v>
      </c>
      <c r="AC8" s="3">
        <v>2</v>
      </c>
      <c r="AD8" s="3">
        <v>1</v>
      </c>
    </row>
    <row r="9" spans="1:30" x14ac:dyDescent="0.3">
      <c r="A9" s="2" t="s">
        <v>37</v>
      </c>
      <c r="B9" s="3">
        <v>5</v>
      </c>
      <c r="C9" s="3">
        <v>0</v>
      </c>
      <c r="D9" s="3">
        <v>16</v>
      </c>
      <c r="E9" s="3">
        <v>4</v>
      </c>
      <c r="F9" s="3">
        <v>26</v>
      </c>
      <c r="G9" s="3">
        <v>43</v>
      </c>
      <c r="H9" s="3">
        <v>22</v>
      </c>
      <c r="I9" s="3">
        <v>22</v>
      </c>
      <c r="J9" s="3">
        <v>20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4</v>
      </c>
      <c r="Q9" s="3">
        <v>4</v>
      </c>
      <c r="R9" s="3">
        <v>7</v>
      </c>
      <c r="S9" s="3">
        <v>4</v>
      </c>
      <c r="T9" s="3">
        <v>1</v>
      </c>
      <c r="U9" s="3" t="s">
        <v>32</v>
      </c>
      <c r="V9" s="3">
        <v>1</v>
      </c>
      <c r="W9" s="3">
        <v>2</v>
      </c>
      <c r="X9" s="3">
        <v>1</v>
      </c>
      <c r="Y9" s="3">
        <v>1</v>
      </c>
      <c r="Z9" s="3" t="s">
        <v>32</v>
      </c>
      <c r="AA9" s="3" t="s">
        <v>32</v>
      </c>
      <c r="AB9" s="3" t="s">
        <v>32</v>
      </c>
      <c r="AC9" s="3" t="s">
        <v>32</v>
      </c>
      <c r="AD9" s="3" t="s">
        <v>32</v>
      </c>
    </row>
    <row r="10" spans="1:30" x14ac:dyDescent="0.3">
      <c r="A10" s="2" t="s">
        <v>38</v>
      </c>
      <c r="B10" s="3">
        <v>2</v>
      </c>
      <c r="C10" s="3">
        <v>0</v>
      </c>
      <c r="D10" s="3">
        <v>8</v>
      </c>
      <c r="E10" s="3">
        <v>2</v>
      </c>
      <c r="F10" s="3">
        <v>12</v>
      </c>
      <c r="G10" s="3">
        <v>21</v>
      </c>
      <c r="H10" s="3">
        <v>20</v>
      </c>
      <c r="I10" s="3">
        <v>20</v>
      </c>
      <c r="J10" s="3">
        <v>19</v>
      </c>
      <c r="K10" s="3">
        <v>2</v>
      </c>
      <c r="L10" s="3">
        <v>2</v>
      </c>
      <c r="M10" s="3">
        <v>2</v>
      </c>
      <c r="N10" s="3">
        <v>2</v>
      </c>
      <c r="O10" s="3">
        <v>2</v>
      </c>
      <c r="P10" s="3">
        <v>2</v>
      </c>
      <c r="Q10" s="3">
        <v>2</v>
      </c>
      <c r="R10" s="3">
        <v>4</v>
      </c>
      <c r="S10" s="3">
        <v>3</v>
      </c>
      <c r="T10" s="3">
        <v>0</v>
      </c>
      <c r="U10" s="3" t="s">
        <v>32</v>
      </c>
      <c r="V10" s="3">
        <v>0</v>
      </c>
      <c r="W10" s="3">
        <v>1</v>
      </c>
      <c r="X10" s="3">
        <v>1</v>
      </c>
      <c r="Y10" s="3">
        <v>1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</row>
    <row r="11" spans="1:30" x14ac:dyDescent="0.3">
      <c r="A11" s="2" t="s">
        <v>39</v>
      </c>
      <c r="B11" s="3">
        <v>1</v>
      </c>
      <c r="C11" s="3">
        <v>0</v>
      </c>
      <c r="D11" s="3">
        <v>3</v>
      </c>
      <c r="E11" s="3">
        <v>1</v>
      </c>
      <c r="F11" s="3">
        <v>4</v>
      </c>
      <c r="G11" s="3">
        <v>7</v>
      </c>
      <c r="H11" s="3">
        <v>8</v>
      </c>
      <c r="I11" s="3">
        <v>8</v>
      </c>
      <c r="J11" s="3">
        <v>8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 t="s">
        <v>32</v>
      </c>
      <c r="AA11" s="3" t="s">
        <v>32</v>
      </c>
      <c r="AB11" s="3" t="s">
        <v>32</v>
      </c>
      <c r="AC11" s="3" t="s">
        <v>32</v>
      </c>
      <c r="AD11" s="3" t="s">
        <v>32</v>
      </c>
    </row>
    <row r="12" spans="1:30" x14ac:dyDescent="0.3">
      <c r="A12" s="2" t="s">
        <v>40</v>
      </c>
      <c r="B12" s="3">
        <v>67</v>
      </c>
      <c r="C12" s="3">
        <v>1</v>
      </c>
      <c r="D12" s="3">
        <v>218</v>
      </c>
      <c r="E12" s="3">
        <v>60</v>
      </c>
      <c r="F12" s="3">
        <v>355</v>
      </c>
      <c r="G12" s="3">
        <v>593</v>
      </c>
      <c r="H12" s="3">
        <v>601</v>
      </c>
      <c r="I12" s="3">
        <v>600</v>
      </c>
      <c r="J12" s="3">
        <v>551</v>
      </c>
      <c r="K12" s="3">
        <v>60</v>
      </c>
      <c r="L12" s="3">
        <v>60</v>
      </c>
      <c r="M12" s="3">
        <v>60</v>
      </c>
      <c r="N12" s="3">
        <v>60</v>
      </c>
      <c r="O12" s="3">
        <v>60</v>
      </c>
      <c r="P12" s="3">
        <v>60</v>
      </c>
      <c r="Q12" s="3">
        <v>60</v>
      </c>
      <c r="R12" s="3">
        <v>100</v>
      </c>
      <c r="S12" s="3">
        <v>100</v>
      </c>
      <c r="T12" s="3">
        <v>10</v>
      </c>
      <c r="U12" s="3">
        <v>3</v>
      </c>
      <c r="V12" s="3">
        <v>10</v>
      </c>
      <c r="W12" s="3">
        <v>25</v>
      </c>
      <c r="X12" s="3">
        <v>15</v>
      </c>
      <c r="Y12" s="3">
        <v>5</v>
      </c>
      <c r="Z12" s="3">
        <v>6</v>
      </c>
      <c r="AA12" s="3">
        <v>2</v>
      </c>
      <c r="AB12" s="3">
        <v>10</v>
      </c>
      <c r="AC12" s="3">
        <v>30</v>
      </c>
      <c r="AD12" s="3">
        <v>15</v>
      </c>
    </row>
    <row r="13" spans="1:30" x14ac:dyDescent="0.3">
      <c r="A13" s="2" t="s">
        <v>41</v>
      </c>
      <c r="B13" s="4">
        <v>8000</v>
      </c>
      <c r="C13" s="4">
        <v>8000</v>
      </c>
      <c r="D13" s="4">
        <v>5000</v>
      </c>
      <c r="E13" s="4">
        <v>6000</v>
      </c>
      <c r="F13" s="4">
        <v>3000</v>
      </c>
      <c r="G13" s="4">
        <v>1500</v>
      </c>
      <c r="H13" s="4">
        <v>3000</v>
      </c>
      <c r="I13" s="4">
        <v>2600</v>
      </c>
      <c r="J13" s="4">
        <v>2000</v>
      </c>
      <c r="K13" s="4">
        <v>1200</v>
      </c>
      <c r="L13" s="4">
        <v>1200</v>
      </c>
      <c r="M13" s="4">
        <v>1200</v>
      </c>
      <c r="N13" s="4">
        <v>1200</v>
      </c>
      <c r="O13" s="4">
        <v>1200</v>
      </c>
      <c r="P13" s="4">
        <v>1200</v>
      </c>
      <c r="Q13" s="4">
        <v>1200</v>
      </c>
      <c r="R13" s="4">
        <v>1200</v>
      </c>
      <c r="S13" s="4">
        <v>800</v>
      </c>
      <c r="T13" s="4">
        <v>3800</v>
      </c>
      <c r="U13" s="4">
        <v>5800</v>
      </c>
      <c r="V13" s="4">
        <v>1000</v>
      </c>
      <c r="W13" s="4">
        <v>500</v>
      </c>
      <c r="X13" s="4">
        <v>1000</v>
      </c>
      <c r="Y13" s="4">
        <v>5800</v>
      </c>
      <c r="Z13" s="4">
        <v>5800</v>
      </c>
      <c r="AA13" s="4">
        <v>5000</v>
      </c>
      <c r="AB13" s="4">
        <v>3000</v>
      </c>
      <c r="AC13" s="4">
        <v>1000</v>
      </c>
      <c r="AD13" s="4">
        <v>3000</v>
      </c>
    </row>
    <row r="14" spans="1:30" ht="136.5" customHeight="1" x14ac:dyDescent="0.3">
      <c r="A14" s="1" t="s">
        <v>42</v>
      </c>
      <c r="B14" s="30" t="s">
        <v>43</v>
      </c>
      <c r="C14" s="30"/>
      <c r="D14" s="30"/>
      <c r="E14" s="30"/>
      <c r="F14" s="30"/>
      <c r="G14" s="30"/>
      <c r="H14" s="31" t="s">
        <v>44</v>
      </c>
      <c r="I14" s="31"/>
      <c r="J14" s="31"/>
      <c r="K14" s="31" t="s">
        <v>43</v>
      </c>
      <c r="L14" s="31"/>
      <c r="M14" s="31"/>
      <c r="N14" s="31"/>
      <c r="O14" s="31"/>
      <c r="P14" s="31"/>
      <c r="Q14" s="31"/>
      <c r="R14" s="8" t="s">
        <v>43</v>
      </c>
      <c r="S14" s="8" t="s">
        <v>44</v>
      </c>
      <c r="T14" s="8" t="s">
        <v>45</v>
      </c>
      <c r="U14" s="8" t="s">
        <v>46</v>
      </c>
      <c r="V14" s="8" t="s">
        <v>43</v>
      </c>
      <c r="W14" s="8" t="s">
        <v>43</v>
      </c>
      <c r="X14" s="8" t="s">
        <v>43</v>
      </c>
      <c r="Y14" s="8" t="s">
        <v>47</v>
      </c>
      <c r="Z14" s="8" t="s">
        <v>48</v>
      </c>
      <c r="AA14" s="8" t="s">
        <v>49</v>
      </c>
      <c r="AB14" s="8" t="s">
        <v>50</v>
      </c>
      <c r="AC14" s="8" t="s">
        <v>51</v>
      </c>
      <c r="AD14" s="8" t="s">
        <v>52</v>
      </c>
    </row>
  </sheetData>
  <mergeCells count="4">
    <mergeCell ref="A1:AD1"/>
    <mergeCell ref="B14:G14"/>
    <mergeCell ref="H14:J14"/>
    <mergeCell ref="K14:Q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30" workbookViewId="0">
      <selection activeCell="G42" sqref="G42"/>
    </sheetView>
  </sheetViews>
  <sheetFormatPr defaultRowHeight="14" x14ac:dyDescent="0.3"/>
  <cols>
    <col min="2" max="2" width="14.5" customWidth="1"/>
    <col min="4" max="4" width="6.33203125" customWidth="1"/>
    <col min="5" max="5" width="12.5" customWidth="1"/>
    <col min="10" max="10" width="17" customWidth="1"/>
    <col min="11" max="11" width="12.83203125" customWidth="1"/>
  </cols>
  <sheetData>
    <row r="1" spans="1:13" ht="31" customHeight="1" x14ac:dyDescent="0.3">
      <c r="A1" s="43" t="s">
        <v>111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3">
      <c r="A2" s="38" t="s">
        <v>53</v>
      </c>
      <c r="B2" s="38"/>
      <c r="C2" s="38"/>
      <c r="D2" s="1"/>
      <c r="E2" s="9"/>
      <c r="F2" s="1"/>
      <c r="G2" s="1"/>
      <c r="H2" s="1"/>
      <c r="I2" s="1"/>
      <c r="J2" s="1"/>
      <c r="K2" s="10"/>
      <c r="L2" s="1"/>
      <c r="M2" s="11"/>
    </row>
    <row r="3" spans="1:13" x14ac:dyDescent="0.3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11"/>
    </row>
    <row r="4" spans="1:13" x14ac:dyDescent="0.3">
      <c r="A4" s="5"/>
      <c r="B4" s="40" t="s">
        <v>55</v>
      </c>
      <c r="C4" s="41" t="s">
        <v>56</v>
      </c>
      <c r="D4" s="40" t="s">
        <v>57</v>
      </c>
      <c r="E4" s="40"/>
      <c r="F4" s="40" t="s">
        <v>58</v>
      </c>
      <c r="G4" s="40"/>
      <c r="H4" s="40"/>
      <c r="I4" s="40"/>
      <c r="J4" s="40"/>
      <c r="K4" s="40"/>
      <c r="L4" s="41" t="s">
        <v>59</v>
      </c>
      <c r="M4" s="42" t="s">
        <v>60</v>
      </c>
    </row>
    <row r="5" spans="1:13" ht="21" x14ac:dyDescent="0.3">
      <c r="A5" s="5" t="s">
        <v>61</v>
      </c>
      <c r="B5" s="40"/>
      <c r="C5" s="41"/>
      <c r="D5" s="6" t="s">
        <v>62</v>
      </c>
      <c r="E5" s="5" t="s">
        <v>63</v>
      </c>
      <c r="F5" s="12" t="s">
        <v>64</v>
      </c>
      <c r="G5" s="12" t="s">
        <v>65</v>
      </c>
      <c r="H5" s="12" t="s">
        <v>66</v>
      </c>
      <c r="I5" s="7" t="s">
        <v>67</v>
      </c>
      <c r="J5" s="7" t="s">
        <v>68</v>
      </c>
      <c r="K5" s="5" t="s">
        <v>69</v>
      </c>
      <c r="L5" s="41"/>
      <c r="M5" s="42"/>
    </row>
    <row r="6" spans="1:13" ht="52" x14ac:dyDescent="0.3">
      <c r="A6" s="13">
        <v>1</v>
      </c>
      <c r="B6" s="14" t="s">
        <v>1</v>
      </c>
      <c r="C6" s="13">
        <f>VLOOKUP(B6,'[1]02奖学金名额'!A:D,3,0)</f>
        <v>8000</v>
      </c>
      <c r="D6" s="13" t="s">
        <v>70</v>
      </c>
      <c r="E6" s="15"/>
      <c r="F6" s="16">
        <v>0.1</v>
      </c>
      <c r="G6" s="16">
        <v>0.1</v>
      </c>
      <c r="H6" s="16"/>
      <c r="I6" s="17" t="s">
        <v>71</v>
      </c>
      <c r="J6" s="17" t="s">
        <v>72</v>
      </c>
      <c r="K6" s="18" t="str">
        <f>VLOOKUP(B6,'[1]02奖学金名额'!A:I,9,0)</f>
        <v>2-5年级</v>
      </c>
      <c r="L6" s="13" t="s">
        <v>73</v>
      </c>
      <c r="M6" s="19"/>
    </row>
    <row r="7" spans="1:13" ht="39" x14ac:dyDescent="0.3">
      <c r="A7" s="13">
        <v>2</v>
      </c>
      <c r="B7" s="14" t="s">
        <v>3</v>
      </c>
      <c r="C7" s="13">
        <f>VLOOKUP(B7,'[1]02奖学金名额'!A:D,3,0)</f>
        <v>5000</v>
      </c>
      <c r="D7" s="13" t="s">
        <v>74</v>
      </c>
      <c r="E7" s="15"/>
      <c r="F7" s="13"/>
      <c r="G7" s="13"/>
      <c r="H7" s="13" t="s">
        <v>75</v>
      </c>
      <c r="I7" s="17" t="s">
        <v>76</v>
      </c>
      <c r="J7" s="17" t="s">
        <v>77</v>
      </c>
      <c r="K7" s="18" t="str">
        <f>VLOOKUP(B7,'[1]02奖学金名额'!A:I,9,0)</f>
        <v>2-5年级</v>
      </c>
      <c r="L7" s="13" t="s">
        <v>73</v>
      </c>
      <c r="M7" s="19"/>
    </row>
    <row r="8" spans="1:13" x14ac:dyDescent="0.3">
      <c r="A8" s="13">
        <v>3</v>
      </c>
      <c r="B8" s="14" t="s">
        <v>7</v>
      </c>
      <c r="C8" s="13">
        <f>VLOOKUP(B8,'[1]02奖学金名额'!A:D,3,0)</f>
        <v>3000</v>
      </c>
      <c r="D8" s="20" t="s">
        <v>78</v>
      </c>
      <c r="E8" s="15"/>
      <c r="F8" s="20"/>
      <c r="G8" s="20"/>
      <c r="H8" s="20" t="s">
        <v>75</v>
      </c>
      <c r="I8" s="21"/>
      <c r="J8" s="22"/>
      <c r="K8" s="18" t="str">
        <f>VLOOKUP(B8,'[1]02奖学金名额'!A:I,9,0)</f>
        <v>1-5年级</v>
      </c>
      <c r="L8" s="13" t="s">
        <v>73</v>
      </c>
      <c r="M8" s="19"/>
    </row>
    <row r="9" spans="1:13" x14ac:dyDescent="0.3">
      <c r="A9" s="13">
        <v>4</v>
      </c>
      <c r="B9" s="14" t="s">
        <v>8</v>
      </c>
      <c r="C9" s="13">
        <f>VLOOKUP(B9,'[1]02奖学金名额'!A:D,3,0)</f>
        <v>2600</v>
      </c>
      <c r="D9" s="20" t="s">
        <v>78</v>
      </c>
      <c r="E9" s="15"/>
      <c r="F9" s="20"/>
      <c r="G9" s="20"/>
      <c r="H9" s="20" t="s">
        <v>75</v>
      </c>
      <c r="I9" s="21"/>
      <c r="J9" s="22" t="s">
        <v>71</v>
      </c>
      <c r="K9" s="18" t="s">
        <v>44</v>
      </c>
      <c r="L9" s="13" t="s">
        <v>73</v>
      </c>
      <c r="M9" s="19"/>
    </row>
    <row r="10" spans="1:13" x14ac:dyDescent="0.3">
      <c r="A10" s="13">
        <v>5</v>
      </c>
      <c r="B10" s="14" t="s">
        <v>9</v>
      </c>
      <c r="C10" s="13">
        <f>VLOOKUP(B10,'[1]02奖学金名额'!A:D,3,0)</f>
        <v>2000</v>
      </c>
      <c r="D10" s="20" t="s">
        <v>78</v>
      </c>
      <c r="E10" s="15"/>
      <c r="F10" s="20"/>
      <c r="G10" s="20"/>
      <c r="H10" s="20" t="s">
        <v>75</v>
      </c>
      <c r="I10" s="21"/>
      <c r="J10" s="22" t="s">
        <v>76</v>
      </c>
      <c r="K10" s="18" t="s">
        <v>44</v>
      </c>
      <c r="L10" s="13" t="s">
        <v>73</v>
      </c>
      <c r="M10" s="19"/>
    </row>
    <row r="11" spans="1:13" ht="22" customHeight="1" x14ac:dyDescent="0.3">
      <c r="A11" s="13">
        <v>6</v>
      </c>
      <c r="B11" s="14" t="s">
        <v>79</v>
      </c>
      <c r="C11" s="13">
        <f>VLOOKUP(B11,'[1]02奖学金名额'!A:D,3,0)</f>
        <v>6000</v>
      </c>
      <c r="D11" s="13" t="s">
        <v>78</v>
      </c>
      <c r="E11" s="15"/>
      <c r="F11" s="16">
        <v>0.1</v>
      </c>
      <c r="G11" s="13"/>
      <c r="H11" s="13"/>
      <c r="I11" s="17"/>
      <c r="J11" s="32" t="s">
        <v>80</v>
      </c>
      <c r="K11" s="35" t="str">
        <f>VLOOKUP(B11,'[1]02奖学金名额'!A:I,9,0)</f>
        <v>2-5年级</v>
      </c>
      <c r="L11" s="13" t="s">
        <v>73</v>
      </c>
      <c r="M11" s="19"/>
    </row>
    <row r="12" spans="1:13" ht="22" customHeight="1" x14ac:dyDescent="0.3">
      <c r="A12" s="13">
        <v>7</v>
      </c>
      <c r="B12" s="14" t="s">
        <v>81</v>
      </c>
      <c r="C12" s="13">
        <f>VLOOKUP(B12,'[1]02奖学金名额'!A:D,3,0)</f>
        <v>3000</v>
      </c>
      <c r="D12" s="13" t="s">
        <v>78</v>
      </c>
      <c r="E12" s="15"/>
      <c r="F12" s="16">
        <v>0.2</v>
      </c>
      <c r="G12" s="13"/>
      <c r="H12" s="13"/>
      <c r="I12" s="17"/>
      <c r="J12" s="33"/>
      <c r="K12" s="36"/>
      <c r="L12" s="13" t="s">
        <v>73</v>
      </c>
      <c r="M12" s="19"/>
    </row>
    <row r="13" spans="1:13" ht="22.5" customHeight="1" x14ac:dyDescent="0.3">
      <c r="A13" s="13">
        <v>8</v>
      </c>
      <c r="B13" s="14" t="s">
        <v>82</v>
      </c>
      <c r="C13" s="13">
        <f>VLOOKUP(B13,'[1]02奖学金名额'!A:D,3,0)</f>
        <v>1500</v>
      </c>
      <c r="D13" s="13" t="s">
        <v>78</v>
      </c>
      <c r="E13" s="15"/>
      <c r="F13" s="16">
        <v>0.3</v>
      </c>
      <c r="G13" s="13"/>
      <c r="H13" s="13"/>
      <c r="I13" s="17"/>
      <c r="J13" s="34"/>
      <c r="K13" s="37"/>
      <c r="L13" s="13" t="s">
        <v>73</v>
      </c>
      <c r="M13" s="19"/>
    </row>
    <row r="14" spans="1:13" ht="65" x14ac:dyDescent="0.3">
      <c r="A14" s="13">
        <v>9</v>
      </c>
      <c r="B14" s="14" t="s">
        <v>10</v>
      </c>
      <c r="C14" s="13">
        <f>VLOOKUP(B14,'[1]02奖学金名额'!A:D,3,0)</f>
        <v>1200</v>
      </c>
      <c r="D14" s="13" t="s">
        <v>78</v>
      </c>
      <c r="E14" s="15"/>
      <c r="F14" s="16">
        <v>0.5</v>
      </c>
      <c r="G14" s="13"/>
      <c r="H14" s="13"/>
      <c r="I14" s="17" t="s">
        <v>83</v>
      </c>
      <c r="J14" s="23" t="s">
        <v>84</v>
      </c>
      <c r="K14" s="35" t="str">
        <f>VLOOKUP(B14,'[1]02奖学金名额'!A:I,9,0)</f>
        <v>2-5年级</v>
      </c>
      <c r="L14" s="13" t="s">
        <v>73</v>
      </c>
      <c r="M14" s="19"/>
    </row>
    <row r="15" spans="1:13" ht="65" x14ac:dyDescent="0.3">
      <c r="A15" s="13">
        <v>10</v>
      </c>
      <c r="B15" s="14" t="s">
        <v>11</v>
      </c>
      <c r="C15" s="13">
        <f>VLOOKUP(B15,'[1]02奖学金名额'!A:D,3,0)</f>
        <v>1200</v>
      </c>
      <c r="D15" s="13" t="s">
        <v>78</v>
      </c>
      <c r="E15" s="18"/>
      <c r="F15" s="16">
        <v>0.4</v>
      </c>
      <c r="G15" s="16">
        <v>0.15</v>
      </c>
      <c r="H15" s="13"/>
      <c r="I15" s="24"/>
      <c r="J15" s="23" t="s">
        <v>85</v>
      </c>
      <c r="K15" s="36"/>
      <c r="L15" s="13" t="s">
        <v>73</v>
      </c>
      <c r="M15" s="19"/>
    </row>
    <row r="16" spans="1:13" ht="78" x14ac:dyDescent="0.3">
      <c r="A16" s="13">
        <v>11</v>
      </c>
      <c r="B16" s="14" t="s">
        <v>12</v>
      </c>
      <c r="C16" s="13">
        <f>VLOOKUP(B16,'[1]02奖学金名额'!A:D,3,0)</f>
        <v>1200</v>
      </c>
      <c r="D16" s="13" t="s">
        <v>78</v>
      </c>
      <c r="E16" s="15"/>
      <c r="F16" s="16"/>
      <c r="G16" s="13"/>
      <c r="H16" s="13"/>
      <c r="I16" s="17" t="s">
        <v>86</v>
      </c>
      <c r="J16" s="23" t="s">
        <v>87</v>
      </c>
      <c r="K16" s="36"/>
      <c r="L16" s="13" t="s">
        <v>73</v>
      </c>
      <c r="M16" s="19"/>
    </row>
    <row r="17" spans="1:13" ht="52" x14ac:dyDescent="0.3">
      <c r="A17" s="13">
        <v>12</v>
      </c>
      <c r="B17" s="14" t="s">
        <v>13</v>
      </c>
      <c r="C17" s="13">
        <f>VLOOKUP(B17,'[1]02奖学金名额'!A:D,3,0)</f>
        <v>1200</v>
      </c>
      <c r="D17" s="13" t="s">
        <v>78</v>
      </c>
      <c r="E17" s="15" t="s">
        <v>88</v>
      </c>
      <c r="F17" s="16">
        <v>0.5</v>
      </c>
      <c r="G17" s="13"/>
      <c r="H17" s="13"/>
      <c r="I17" s="15" t="s">
        <v>89</v>
      </c>
      <c r="J17" s="23" t="s">
        <v>84</v>
      </c>
      <c r="K17" s="36"/>
      <c r="L17" s="13" t="s">
        <v>73</v>
      </c>
      <c r="M17" s="19"/>
    </row>
    <row r="18" spans="1:13" ht="52" x14ac:dyDescent="0.3">
      <c r="A18" s="13">
        <v>13</v>
      </c>
      <c r="B18" s="14" t="s">
        <v>14</v>
      </c>
      <c r="C18" s="13">
        <f>VLOOKUP(B18,'[1]02奖学金名额'!A:D,3,0)</f>
        <v>1200</v>
      </c>
      <c r="D18" s="13" t="s">
        <v>78</v>
      </c>
      <c r="E18" s="15" t="s">
        <v>88</v>
      </c>
      <c r="F18" s="16"/>
      <c r="G18" s="13"/>
      <c r="H18" s="13"/>
      <c r="I18" s="17" t="s">
        <v>89</v>
      </c>
      <c r="J18" s="23" t="s">
        <v>84</v>
      </c>
      <c r="K18" s="36"/>
      <c r="L18" s="13" t="s">
        <v>73</v>
      </c>
      <c r="M18" s="19"/>
    </row>
    <row r="19" spans="1:13" ht="52" x14ac:dyDescent="0.3">
      <c r="A19" s="13">
        <v>14</v>
      </c>
      <c r="B19" s="14" t="s">
        <v>15</v>
      </c>
      <c r="C19" s="13">
        <f>VLOOKUP(B19,'[1]02奖学金名额'!A:D,3,0)</f>
        <v>1200</v>
      </c>
      <c r="D19" s="13" t="s">
        <v>78</v>
      </c>
      <c r="E19" s="15" t="s">
        <v>88</v>
      </c>
      <c r="F19" s="16"/>
      <c r="G19" s="13"/>
      <c r="H19" s="13"/>
      <c r="I19" s="17" t="s">
        <v>89</v>
      </c>
      <c r="J19" s="23" t="s">
        <v>84</v>
      </c>
      <c r="K19" s="36"/>
      <c r="L19" s="13" t="s">
        <v>73</v>
      </c>
      <c r="M19" s="19"/>
    </row>
    <row r="20" spans="1:13" ht="91" x14ac:dyDescent="0.3">
      <c r="A20" s="13">
        <v>15</v>
      </c>
      <c r="B20" s="14" t="s">
        <v>16</v>
      </c>
      <c r="C20" s="13">
        <f>VLOOKUP(B20,'[1]02奖学金名额'!A:D,3,0)</f>
        <v>1200</v>
      </c>
      <c r="D20" s="13" t="s">
        <v>78</v>
      </c>
      <c r="E20" s="15"/>
      <c r="F20" s="16"/>
      <c r="G20" s="13"/>
      <c r="H20" s="13"/>
      <c r="I20" s="17" t="s">
        <v>90</v>
      </c>
      <c r="J20" s="23" t="s">
        <v>84</v>
      </c>
      <c r="K20" s="37"/>
      <c r="L20" s="13" t="s">
        <v>73</v>
      </c>
      <c r="M20" s="19"/>
    </row>
    <row r="21" spans="1:13" ht="26" x14ac:dyDescent="0.3">
      <c r="A21" s="13">
        <v>16</v>
      </c>
      <c r="B21" s="14" t="s">
        <v>17</v>
      </c>
      <c r="C21" s="13">
        <f>VLOOKUP(B21,'[1]02奖学金名额'!A:D,3,0)</f>
        <v>1200</v>
      </c>
      <c r="D21" s="20" t="s">
        <v>91</v>
      </c>
      <c r="E21" s="15" t="s">
        <v>92</v>
      </c>
      <c r="F21" s="25">
        <v>0.5</v>
      </c>
      <c r="G21" s="20"/>
      <c r="H21" s="20"/>
      <c r="I21" s="17"/>
      <c r="J21" s="15" t="s">
        <v>93</v>
      </c>
      <c r="K21" s="15" t="str">
        <f>VLOOKUP(B21,'[1]02奖学金名额'!A:I,9,0)</f>
        <v>2-5年级</v>
      </c>
      <c r="L21" s="13" t="s">
        <v>73</v>
      </c>
      <c r="M21" s="19"/>
    </row>
    <row r="22" spans="1:13" ht="26" x14ac:dyDescent="0.3">
      <c r="A22" s="13">
        <v>17</v>
      </c>
      <c r="B22" s="14" t="s">
        <v>18</v>
      </c>
      <c r="C22" s="13">
        <f>VLOOKUP(B22,'[1]02奖学金名额'!A:D,3,0)</f>
        <v>800</v>
      </c>
      <c r="D22" s="20" t="s">
        <v>78</v>
      </c>
      <c r="E22" s="15" t="s">
        <v>94</v>
      </c>
      <c r="F22" s="20"/>
      <c r="G22" s="20"/>
      <c r="H22" s="20" t="s">
        <v>75</v>
      </c>
      <c r="I22" s="21"/>
      <c r="J22" s="15"/>
      <c r="K22" s="15" t="str">
        <f>VLOOKUP(B22,'[1]02奖学金名额'!A:I,9,0)</f>
        <v>1-5年级</v>
      </c>
      <c r="L22" s="13" t="s">
        <v>73</v>
      </c>
      <c r="M22" s="19"/>
    </row>
    <row r="23" spans="1:13" ht="69" x14ac:dyDescent="0.3">
      <c r="A23" s="13">
        <v>18</v>
      </c>
      <c r="B23" s="14" t="s">
        <v>19</v>
      </c>
      <c r="C23" s="13">
        <f>VLOOKUP(B23,'[1]02奖学金名额'!A:D,3,0)</f>
        <v>3800</v>
      </c>
      <c r="D23" s="20" t="s">
        <v>78</v>
      </c>
      <c r="E23" s="15"/>
      <c r="F23" s="20"/>
      <c r="G23" s="20"/>
      <c r="H23" s="20" t="s">
        <v>75</v>
      </c>
      <c r="I23" s="21"/>
      <c r="J23" s="26" t="s">
        <v>95</v>
      </c>
      <c r="K23" s="15" t="str">
        <f>VLOOKUP(B23,'[1]02奖学金名额'!A:I,9,0)</f>
        <v>医学、药学、针灸学专业2-5年级</v>
      </c>
      <c r="L23" s="13" t="s">
        <v>73</v>
      </c>
      <c r="M23" s="19"/>
    </row>
    <row r="24" spans="1:13" ht="39" x14ac:dyDescent="0.3">
      <c r="A24" s="13">
        <v>19</v>
      </c>
      <c r="B24" s="14" t="s">
        <v>20</v>
      </c>
      <c r="C24" s="13">
        <f>VLOOKUP(B24,'[1]02奖学金名额'!A:D,3,0)</f>
        <v>5800</v>
      </c>
      <c r="D24" s="20" t="s">
        <v>78</v>
      </c>
      <c r="E24" s="15"/>
      <c r="F24" s="20"/>
      <c r="G24" s="20"/>
      <c r="H24" s="20" t="s">
        <v>75</v>
      </c>
      <c r="I24" s="15" t="s">
        <v>96</v>
      </c>
      <c r="J24" s="17" t="s">
        <v>97</v>
      </c>
      <c r="K24" s="15" t="str">
        <f>VLOOKUP(B24,'[1]02奖学金名额'!A:I,9,0)</f>
        <v>中医学五年制、针灸推拿五年制2年级</v>
      </c>
      <c r="L24" s="13" t="s">
        <v>73</v>
      </c>
      <c r="M24" s="19"/>
    </row>
    <row r="25" spans="1:13" ht="26" x14ac:dyDescent="0.3">
      <c r="A25" s="13">
        <v>20</v>
      </c>
      <c r="B25" s="14" t="s">
        <v>21</v>
      </c>
      <c r="C25" s="13">
        <f>VLOOKUP(B25,'[1]02奖学金名额'!A:D,3,0)</f>
        <v>1000</v>
      </c>
      <c r="D25" s="20" t="s">
        <v>78</v>
      </c>
      <c r="E25" s="15"/>
      <c r="F25" s="20"/>
      <c r="G25" s="20"/>
      <c r="H25" s="20"/>
      <c r="I25" s="24"/>
      <c r="J25" s="17" t="s">
        <v>98</v>
      </c>
      <c r="K25" s="15" t="str">
        <f>VLOOKUP(B25,'[1]02奖学金名额'!A:I,9,0)</f>
        <v>2-5年级</v>
      </c>
      <c r="L25" s="13"/>
      <c r="M25" s="19"/>
    </row>
    <row r="26" spans="1:13" ht="26" x14ac:dyDescent="0.3">
      <c r="A26" s="13">
        <v>21</v>
      </c>
      <c r="B26" s="14" t="s">
        <v>22</v>
      </c>
      <c r="C26" s="13">
        <f>VLOOKUP(B26,'[1]02奖学金名额'!A:D,3,0)</f>
        <v>500</v>
      </c>
      <c r="D26" s="20" t="s">
        <v>99</v>
      </c>
      <c r="E26" s="15"/>
      <c r="F26" s="20"/>
      <c r="G26" s="20"/>
      <c r="H26" s="20"/>
      <c r="I26" s="24"/>
      <c r="J26" s="17" t="s">
        <v>93</v>
      </c>
      <c r="K26" s="15" t="str">
        <f>VLOOKUP(B26,'[1]02奖学金名额'!A:I,9,0)</f>
        <v>2-5年级</v>
      </c>
      <c r="L26" s="13"/>
      <c r="M26" s="19"/>
    </row>
    <row r="27" spans="1:13" ht="52" x14ac:dyDescent="0.3">
      <c r="A27" s="13">
        <v>22</v>
      </c>
      <c r="B27" s="14" t="s">
        <v>23</v>
      </c>
      <c r="C27" s="13">
        <f>VLOOKUP(B27,'[1]02奖学金名额'!A:D,3,0)</f>
        <v>1000</v>
      </c>
      <c r="D27" s="20" t="s">
        <v>99</v>
      </c>
      <c r="E27" s="15" t="s">
        <v>100</v>
      </c>
      <c r="F27" s="25">
        <v>0.4</v>
      </c>
      <c r="G27" s="20"/>
      <c r="H27" s="20"/>
      <c r="I27" s="21" t="s">
        <v>101</v>
      </c>
      <c r="J27" s="27"/>
      <c r="K27" s="15" t="str">
        <f>VLOOKUP(B27,'[1]02奖学金名额'!A:I,9,0)</f>
        <v>2-5年级</v>
      </c>
      <c r="L27" s="13" t="s">
        <v>73</v>
      </c>
      <c r="M27" s="19"/>
    </row>
    <row r="28" spans="1:13" ht="39" x14ac:dyDescent="0.3">
      <c r="A28" s="13">
        <v>23</v>
      </c>
      <c r="B28" s="14" t="s">
        <v>102</v>
      </c>
      <c r="C28" s="13">
        <f>VLOOKUP(B28,'[1]02奖学金名额'!A:D,3,0)</f>
        <v>5800</v>
      </c>
      <c r="D28" s="20" t="s">
        <v>99</v>
      </c>
      <c r="E28" s="15"/>
      <c r="F28" s="16">
        <v>0.35</v>
      </c>
      <c r="G28" s="13"/>
      <c r="H28" s="13" t="s">
        <v>103</v>
      </c>
      <c r="I28" s="17"/>
      <c r="J28" s="17" t="s">
        <v>104</v>
      </c>
      <c r="K28" s="15" t="str">
        <f>VLOOKUP(B28,'[1]02奖学金名额'!A:I,9,0)</f>
        <v>2015级中医学专业3名、针灸推拿学专业2名</v>
      </c>
      <c r="L28" s="13" t="s">
        <v>73</v>
      </c>
      <c r="M28" s="19"/>
    </row>
    <row r="29" spans="1:13" ht="39" x14ac:dyDescent="0.3">
      <c r="A29" s="13">
        <v>24</v>
      </c>
      <c r="B29" s="14" t="s">
        <v>105</v>
      </c>
      <c r="C29" s="13">
        <f>VLOOKUP(B29,'[1]02奖学金名额'!A:D,3,0)</f>
        <v>5800</v>
      </c>
      <c r="D29" s="20" t="s">
        <v>78</v>
      </c>
      <c r="E29" s="15"/>
      <c r="F29" s="25">
        <v>0.5</v>
      </c>
      <c r="G29" s="20"/>
      <c r="H29" s="20" t="s">
        <v>75</v>
      </c>
      <c r="I29" s="21"/>
      <c r="J29" s="21" t="s">
        <v>106</v>
      </c>
      <c r="K29" s="15" t="str">
        <f>VLOOKUP(B29,'[1]02奖学金名额'!A:I,9,0)</f>
        <v>中医学院4人、针灸推拿学院2人</v>
      </c>
      <c r="L29" s="13" t="s">
        <v>73</v>
      </c>
      <c r="M29" s="19"/>
    </row>
    <row r="30" spans="1:13" ht="26" x14ac:dyDescent="0.3">
      <c r="A30" s="13">
        <v>25</v>
      </c>
      <c r="B30" s="14" t="s">
        <v>26</v>
      </c>
      <c r="C30" s="13">
        <f>VLOOKUP(B30,'[1]02奖学金名额'!A:D,3,0)</f>
        <v>5000</v>
      </c>
      <c r="D30" s="20" t="s">
        <v>78</v>
      </c>
      <c r="E30" s="15"/>
      <c r="F30" s="25">
        <v>0.3</v>
      </c>
      <c r="G30" s="25">
        <v>0.3</v>
      </c>
      <c r="H30" s="20" t="s">
        <v>75</v>
      </c>
      <c r="I30" s="17"/>
      <c r="J30" s="15" t="s">
        <v>107</v>
      </c>
      <c r="K30" s="15" t="str">
        <f>VLOOKUP(B30,'[1]02奖学金名额'!A:I,9,0)</f>
        <v>2年级，中医学院2名</v>
      </c>
      <c r="L30" s="13"/>
      <c r="M30" s="19"/>
    </row>
    <row r="31" spans="1:13" ht="39" x14ac:dyDescent="0.3">
      <c r="A31" s="13">
        <v>26</v>
      </c>
      <c r="B31" s="14" t="s">
        <v>27</v>
      </c>
      <c r="C31" s="13">
        <f>VLOOKUP(B31,'[1]02奖学金名额'!A:D,3,0)</f>
        <v>3000</v>
      </c>
      <c r="D31" s="20" t="s">
        <v>99</v>
      </c>
      <c r="E31" s="15"/>
      <c r="F31" s="20"/>
      <c r="G31" s="20"/>
      <c r="H31" s="20" t="s">
        <v>75</v>
      </c>
      <c r="I31" s="17"/>
      <c r="J31" s="15"/>
      <c r="K31" s="15" t="str">
        <f>VLOOKUP(B31,'[1]02奖学金名额'!A:I,9,0)</f>
        <v>1年级，中医学院8名，针灸推拿学院2名</v>
      </c>
      <c r="L31" s="13"/>
      <c r="M31" s="19"/>
    </row>
    <row r="32" spans="1:13" ht="26" x14ac:dyDescent="0.3">
      <c r="A32" s="13">
        <v>27</v>
      </c>
      <c r="B32" s="14" t="s">
        <v>28</v>
      </c>
      <c r="C32" s="13">
        <f>VLOOKUP(B32,'[1]02奖学金名额'!A:D,3,0)</f>
        <v>1000</v>
      </c>
      <c r="D32" s="20" t="s">
        <v>78</v>
      </c>
      <c r="E32" s="15"/>
      <c r="F32" s="20"/>
      <c r="G32" s="25">
        <v>0.5</v>
      </c>
      <c r="H32" s="20" t="s">
        <v>108</v>
      </c>
      <c r="I32" s="17"/>
      <c r="J32" s="15"/>
      <c r="K32" s="15" t="str">
        <f>VLOOKUP(B32,'[1]02奖学金名额'!A:I,9,0)</f>
        <v>2年级，特殊困难</v>
      </c>
      <c r="L32" s="13"/>
      <c r="M32" s="19"/>
    </row>
    <row r="33" spans="1:13" ht="26" x14ac:dyDescent="0.3">
      <c r="A33" s="13">
        <v>28</v>
      </c>
      <c r="B33" s="14" t="s">
        <v>29</v>
      </c>
      <c r="C33" s="13">
        <f>VLOOKUP(B33,'[1]02奖学金名额'!A:D,3,0)</f>
        <v>3000</v>
      </c>
      <c r="D33" s="20" t="s">
        <v>99</v>
      </c>
      <c r="E33" s="15"/>
      <c r="F33" s="20"/>
      <c r="G33" s="20"/>
      <c r="H33" s="20" t="s">
        <v>75</v>
      </c>
      <c r="I33" s="17"/>
      <c r="J33" s="15"/>
      <c r="K33" s="15" t="str">
        <f>VLOOKUP(B33,'[1]02奖学金名额'!A:I,9,0)</f>
        <v>2019级困难生，女生优先</v>
      </c>
      <c r="L33" s="13"/>
      <c r="M33" s="19"/>
    </row>
    <row r="34" spans="1:13" x14ac:dyDescent="0.3">
      <c r="A34" s="28" t="s">
        <v>109</v>
      </c>
      <c r="B34" s="44" t="s">
        <v>112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6"/>
    </row>
  </sheetData>
  <mergeCells count="13">
    <mergeCell ref="J11:J13"/>
    <mergeCell ref="K11:K13"/>
    <mergeCell ref="K14:K20"/>
    <mergeCell ref="A1:M1"/>
    <mergeCell ref="A2:C2"/>
    <mergeCell ref="A3:L3"/>
    <mergeCell ref="B4:B5"/>
    <mergeCell ref="C4:C5"/>
    <mergeCell ref="D4:E4"/>
    <mergeCell ref="F4:K4"/>
    <mergeCell ref="L4:L5"/>
    <mergeCell ref="M4:M5"/>
    <mergeCell ref="B34:M3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名额分配表</vt:lpstr>
      <vt:lpstr>审查表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2019-09-25T07:28:18Z</dcterms:modified>
</cp:coreProperties>
</file>